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Len3\Documents\PUBLICATION\LOGISTIQUE\"/>
    </mc:Choice>
  </mc:AlternateContent>
  <xr:revisionPtr revIDLastSave="0" documentId="13_ncr:1_{BB897CB4-F1CA-4FDD-8F5E-82A6462BEC5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ETAILS QUANTITATIFS ESTIMATIF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2" l="1"/>
  <c r="F49" i="2" l="1"/>
  <c r="F21" i="2"/>
  <c r="F10" i="2"/>
  <c r="F9" i="2" l="1"/>
  <c r="F7" i="2"/>
  <c r="F20" i="2"/>
  <c r="F22" i="2" s="1"/>
  <c r="F11" i="2" l="1"/>
  <c r="F61" i="2"/>
  <c r="F60" i="2"/>
  <c r="F59" i="2"/>
  <c r="F58" i="2"/>
  <c r="F57" i="2"/>
  <c r="F56" i="2"/>
  <c r="F52" i="2"/>
  <c r="F51" i="2"/>
  <c r="F50" i="2"/>
  <c r="F48" i="2"/>
  <c r="F47" i="2"/>
  <c r="F46" i="2"/>
  <c r="F44" i="2"/>
  <c r="F40" i="2"/>
  <c r="F39" i="2"/>
  <c r="F35" i="2"/>
  <c r="F34" i="2"/>
  <c r="F33" i="2"/>
  <c r="F29" i="2"/>
  <c r="F30" i="2" s="1"/>
  <c r="F25" i="2"/>
  <c r="F26" i="2" s="1"/>
  <c r="F16" i="2"/>
  <c r="F15" i="2"/>
  <c r="F14" i="2"/>
  <c r="F41" i="2" l="1"/>
  <c r="F36" i="2"/>
  <c r="F53" i="2"/>
  <c r="F62" i="2"/>
  <c r="F17" i="2"/>
  <c r="F64" i="2" l="1"/>
  <c r="F65" i="2" s="1"/>
  <c r="F66" i="2" s="1"/>
</calcChain>
</file>

<file path=xl/sharedStrings.xml><?xml version="1.0" encoding="utf-8"?>
<sst xmlns="http://schemas.openxmlformats.org/spreadsheetml/2006/main" count="116" uniqueCount="90">
  <si>
    <t>DEVIS DE TRAVAUX REHABILITATION D'ESPACE CONVIVIAL POUR PERSONNE UD</t>
  </si>
  <si>
    <r>
      <t>N</t>
    </r>
    <r>
      <rPr>
        <b/>
        <sz val="12"/>
        <color theme="1"/>
        <rFont val="Calibri"/>
        <family val="2"/>
      </rPr>
      <t>°</t>
    </r>
  </si>
  <si>
    <t>DESIGNATION</t>
  </si>
  <si>
    <t>UNITE</t>
  </si>
  <si>
    <t>QUANTITE</t>
  </si>
  <si>
    <t>PRIX UNITAIRE</t>
  </si>
  <si>
    <t>MONTANT</t>
  </si>
  <si>
    <t>OBSERVATION</t>
  </si>
  <si>
    <t>1.1</t>
  </si>
  <si>
    <t>ens</t>
  </si>
  <si>
    <t>1.2</t>
  </si>
  <si>
    <t>u</t>
  </si>
  <si>
    <t>STRUCTURE METALLIQUE</t>
  </si>
  <si>
    <r>
      <t>m</t>
    </r>
    <r>
      <rPr>
        <sz val="12"/>
        <color theme="1"/>
        <rFont val="Calibri"/>
        <family val="2"/>
      </rPr>
      <t>²</t>
    </r>
  </si>
  <si>
    <t>GROS ŒUVRE</t>
  </si>
  <si>
    <t>MENUISERIE BOIS</t>
  </si>
  <si>
    <t>4.1</t>
  </si>
  <si>
    <t>4.2</t>
  </si>
  <si>
    <t>REVETEMENT</t>
  </si>
  <si>
    <t xml:space="preserve"> PEINTURE</t>
  </si>
  <si>
    <t>4.3</t>
  </si>
  <si>
    <t>4.5</t>
  </si>
  <si>
    <t>4.7</t>
  </si>
  <si>
    <t>fft</t>
  </si>
  <si>
    <t>CLIMATISATION-VENTILATION</t>
  </si>
  <si>
    <t>5.1</t>
  </si>
  <si>
    <t>F/P de climatiseur 1cv dans bureau du directeur y/c accessoire de pose</t>
  </si>
  <si>
    <t>5.2</t>
  </si>
  <si>
    <t>6.1</t>
  </si>
  <si>
    <t>Racordement en eaux y/c toute suggession</t>
  </si>
  <si>
    <t>6.4</t>
  </si>
  <si>
    <t>F/P de vanne d'arret</t>
  </si>
  <si>
    <t>6.5</t>
  </si>
  <si>
    <t>F/P de porte papier hygiénique</t>
  </si>
  <si>
    <t>6.6</t>
  </si>
  <si>
    <t>6.7</t>
  </si>
  <si>
    <t>Siphon de sol</t>
  </si>
  <si>
    <t>6.8</t>
  </si>
  <si>
    <t>EQUIPEMENT ELECTRIQUE y/c accessoire de pose</t>
  </si>
  <si>
    <t>7.1</t>
  </si>
  <si>
    <t>7.2</t>
  </si>
  <si>
    <t>F/P de prise ordinaire 16A</t>
  </si>
  <si>
    <t>7.3</t>
  </si>
  <si>
    <t>F/P de prise téléphonique RJ11</t>
  </si>
  <si>
    <t>7.4</t>
  </si>
  <si>
    <t>F/P de d'intérupteur simple allumage</t>
  </si>
  <si>
    <t>7.5</t>
  </si>
  <si>
    <t>F/P de reglètte étanche fluo 120cm</t>
  </si>
  <si>
    <t>7.6</t>
  </si>
  <si>
    <t>Globe étanche</t>
  </si>
  <si>
    <t>TOTAL HT</t>
  </si>
  <si>
    <t>TVA 18%</t>
  </si>
  <si>
    <t>TOTAL TTC</t>
  </si>
  <si>
    <t>F/P de branding sur conteneur et cloture (au choix du client)</t>
  </si>
  <si>
    <t>6.9</t>
  </si>
  <si>
    <t>Robinet de puisage 15/21 en laiton pour buanderie</t>
  </si>
  <si>
    <t>1.3</t>
  </si>
  <si>
    <t>TOTAL STRUCTURE METALLIQUE</t>
  </si>
  <si>
    <t xml:space="preserve">F/P de portail métallique tolé une face (1,10m x 2.50m ) à un battant ouvrant à la francaise  + serrure complète (au choix du client ) </t>
  </si>
  <si>
    <t>BUNGALOW-SANITAIRE</t>
  </si>
  <si>
    <t>Cloture en élévation</t>
  </si>
  <si>
    <t>Buanderie</t>
  </si>
  <si>
    <t xml:space="preserve">Réalisation de muret pour buanderie fondation inclus </t>
  </si>
  <si>
    <t>TOTAL GROS ŒUVRE</t>
  </si>
  <si>
    <t>Réalisation de dallage en béton armé bouchardé pour socle de hangard; Dim: (L:12m x l:7m x p: 60cm), fondation inclus.</t>
  </si>
  <si>
    <t>Cloture en bois pour jardin Dim: (L:4m x l: 4m)</t>
  </si>
  <si>
    <t>F/P de carreaux anti dérapant pour buanderie y/c suggestion de pose (au choix du client)</t>
  </si>
  <si>
    <t>Traitement de surface (anti corrosion,anti rouille….) sur l'ensemble des conteneurs existants</t>
  </si>
  <si>
    <t>Ventilateur plafonnier sous le hangard</t>
  </si>
  <si>
    <t>TOTAL BUNGALOW-SANITAIRE</t>
  </si>
  <si>
    <t>TOTAL MENUISERIE BOIS</t>
  </si>
  <si>
    <t>TOTAL REVETEMENT</t>
  </si>
  <si>
    <t>TOTAL PEINTURE</t>
  </si>
  <si>
    <t>TOTAL CLIMATISATION-VENTILATION</t>
  </si>
  <si>
    <t>TOTAL PLOMBERIE-SANITAIRE</t>
  </si>
  <si>
    <t>TOTAL EQUIPEMENT ELECTRIQUE</t>
  </si>
  <si>
    <t>Raccordement sur Fosse septique + régard existant</t>
  </si>
  <si>
    <t>PLOMBERIE-SANITAIRE y/c accessoire de pose</t>
  </si>
  <si>
    <t>F/P de porte savon</t>
  </si>
  <si>
    <t>Réalisation de clôture (L:16m x Ht:3m) y/c enduit de finition, fondation inclus.</t>
  </si>
  <si>
    <t>F/P de porte serviette</t>
  </si>
  <si>
    <t>Racordement électrique y/c toute suggession</t>
  </si>
  <si>
    <t>Réalisation de dallage en béton armé pour buanderie; Dim: (L:2.00m x l:2.00m), fondation inclus.</t>
  </si>
  <si>
    <t xml:space="preserve">Réalisation de hangard métallique en profilé couvert de tôle bac aluminium 7/10 y/c accessoire de pose; Dim: (L: 12m x 7m x H: 2,5m) </t>
  </si>
  <si>
    <t>Réalisation de massif en béton comme socle (L:20cm x l:20cm) pour pose de bungalow-sanitaire et autre conteneur existant sur site</t>
  </si>
  <si>
    <t>F/P de bungalow-sanitaire comprenant WC+ LAVABO+ COLONNE D'EAU. Dim :(l: 1.35m x L: 2.10m x Ht: 2.5m) y/c suggession de pose.</t>
  </si>
  <si>
    <t>Peinture à huile sur profilé hangard + extérieurs des conteneurs (au choix du client)</t>
  </si>
  <si>
    <t>F/P de robinet pour lavabo</t>
  </si>
  <si>
    <t>6.2</t>
  </si>
  <si>
    <t>6.3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</si>
</sst>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Trebuchet MS"/>
      <family val="2"/>
    </font>
    <font>
      <b/>
      <u/>
      <sz val="14"/>
      <color theme="1"/>
      <name val="Trebuchet MS"/>
      <family val="2"/>
    </font>
    <font>
      <b/>
      <sz val="12"/>
      <color theme="1"/>
      <name val="Trebuchet MS"/>
      <family val="2"/>
    </font>
    <font>
      <b/>
      <sz val="12"/>
      <color theme="1"/>
      <name val="Calibri"/>
      <family val="2"/>
    </font>
    <font>
      <b/>
      <u/>
      <sz val="12"/>
      <color theme="1"/>
      <name val="Trebuchet MS"/>
      <family val="2"/>
    </font>
    <font>
      <sz val="12"/>
      <color theme="1"/>
      <name val="Calibri"/>
      <family val="2"/>
    </font>
    <font>
      <b/>
      <sz val="14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1" xfId="0" applyFont="1" applyBorder="1" applyAlignment="1">
      <alignment vertical="center"/>
    </xf>
    <xf numFmtId="0" fontId="0" fillId="0" borderId="2" xfId="0" applyBorder="1"/>
    <xf numFmtId="0" fontId="0" fillId="0" borderId="0" xfId="0" applyBorder="1"/>
    <xf numFmtId="0" fontId="2" fillId="0" borderId="0" xfId="0" applyFont="1"/>
    <xf numFmtId="0" fontId="2" fillId="0" borderId="0" xfId="0" applyFont="1" applyBorder="1"/>
    <xf numFmtId="0" fontId="2" fillId="0" borderId="6" xfId="0" applyFont="1" applyBorder="1"/>
    <xf numFmtId="0" fontId="2" fillId="0" borderId="7" xfId="0" applyFont="1" applyBorder="1"/>
    <xf numFmtId="3" fontId="2" fillId="3" borderId="9" xfId="0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right" vertical="center"/>
    </xf>
    <xf numFmtId="0" fontId="2" fillId="3" borderId="13" xfId="0" applyFont="1" applyFill="1" applyBorder="1"/>
    <xf numFmtId="0" fontId="2" fillId="3" borderId="11" xfId="0" applyFont="1" applyFill="1" applyBorder="1" applyAlignment="1">
      <alignment horizontal="right" vertical="center"/>
    </xf>
    <xf numFmtId="0" fontId="2" fillId="3" borderId="11" xfId="0" applyFont="1" applyFill="1" applyBorder="1" applyAlignment="1">
      <alignment wrapText="1"/>
    </xf>
    <xf numFmtId="0" fontId="2" fillId="3" borderId="14" xfId="0" applyFont="1" applyFill="1" applyBorder="1" applyAlignment="1">
      <alignment horizontal="center" vertical="center"/>
    </xf>
    <xf numFmtId="3" fontId="2" fillId="3" borderId="12" xfId="0" applyNumberFormat="1" applyFont="1" applyFill="1" applyBorder="1" applyAlignment="1">
      <alignment horizontal="center" vertical="center"/>
    </xf>
    <xf numFmtId="3" fontId="2" fillId="3" borderId="13" xfId="0" applyNumberFormat="1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wrapText="1"/>
    </xf>
    <xf numFmtId="0" fontId="2" fillId="3" borderId="12" xfId="0" applyFont="1" applyFill="1" applyBorder="1" applyAlignment="1">
      <alignment horizontal="center" vertical="center"/>
    </xf>
    <xf numFmtId="0" fontId="0" fillId="3" borderId="0" xfId="0" applyFill="1"/>
    <xf numFmtId="0" fontId="6" fillId="3" borderId="15" xfId="0" applyFont="1" applyFill="1" applyBorder="1" applyAlignment="1">
      <alignment wrapText="1"/>
    </xf>
    <xf numFmtId="3" fontId="2" fillId="3" borderId="16" xfId="0" applyNumberFormat="1" applyFont="1" applyFill="1" applyBorder="1" applyAlignment="1">
      <alignment horizontal="center" vertical="center"/>
    </xf>
    <xf numFmtId="0" fontId="2" fillId="3" borderId="16" xfId="0" applyFont="1" applyFill="1" applyBorder="1"/>
    <xf numFmtId="0" fontId="2" fillId="3" borderId="15" xfId="0" applyFont="1" applyFill="1" applyBorder="1" applyAlignment="1">
      <alignment wrapText="1"/>
    </xf>
    <xf numFmtId="0" fontId="8" fillId="4" borderId="23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right" vertical="center"/>
    </xf>
    <xf numFmtId="0" fontId="4" fillId="5" borderId="11" xfId="0" applyFont="1" applyFill="1" applyBorder="1" applyAlignment="1">
      <alignment wrapText="1"/>
    </xf>
    <xf numFmtId="0" fontId="2" fillId="5" borderId="14" xfId="0" applyFont="1" applyFill="1" applyBorder="1" applyAlignment="1">
      <alignment horizontal="center" vertical="center"/>
    </xf>
    <xf numFmtId="3" fontId="2" fillId="5" borderId="12" xfId="0" applyNumberFormat="1" applyFont="1" applyFill="1" applyBorder="1" applyAlignment="1">
      <alignment horizontal="center" vertical="center"/>
    </xf>
    <xf numFmtId="3" fontId="2" fillId="5" borderId="13" xfId="0" applyNumberFormat="1" applyFont="1" applyFill="1" applyBorder="1" applyAlignment="1">
      <alignment horizontal="center" vertical="center"/>
    </xf>
    <xf numFmtId="3" fontId="8" fillId="5" borderId="9" xfId="0" applyNumberFormat="1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2" fillId="3" borderId="9" xfId="0" applyFont="1" applyFill="1" applyBorder="1"/>
    <xf numFmtId="0" fontId="2" fillId="3" borderId="10" xfId="0" applyFont="1" applyFill="1" applyBorder="1"/>
    <xf numFmtId="0" fontId="6" fillId="3" borderId="9" xfId="0" applyFont="1" applyFill="1" applyBorder="1"/>
    <xf numFmtId="0" fontId="6" fillId="0" borderId="2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3" fontId="2" fillId="3" borderId="9" xfId="0" applyNumberFormat="1" applyFont="1" applyFill="1" applyBorder="1"/>
    <xf numFmtId="0" fontId="6" fillId="0" borderId="13" xfId="0" applyFont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6" fillId="3" borderId="13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left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 wrapText="1"/>
    </xf>
    <xf numFmtId="3" fontId="8" fillId="5" borderId="12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left" wrapText="1"/>
    </xf>
    <xf numFmtId="0" fontId="2" fillId="3" borderId="13" xfId="0" applyFont="1" applyFill="1" applyBorder="1" applyAlignment="1">
      <alignment horizontal="left"/>
    </xf>
    <xf numFmtId="0" fontId="4" fillId="5" borderId="11" xfId="0" applyFont="1" applyFill="1" applyBorder="1" applyAlignment="1">
      <alignment horizontal="right" vertical="center"/>
    </xf>
    <xf numFmtId="0" fontId="6" fillId="5" borderId="11" xfId="0" applyFont="1" applyFill="1" applyBorder="1" applyAlignment="1">
      <alignment wrapText="1"/>
    </xf>
    <xf numFmtId="0" fontId="2" fillId="5" borderId="12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3" fontId="4" fillId="5" borderId="13" xfId="0" applyNumberFormat="1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left" wrapText="1"/>
    </xf>
    <xf numFmtId="0" fontId="2" fillId="3" borderId="16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3" fontId="2" fillId="5" borderId="16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wrapText="1"/>
    </xf>
    <xf numFmtId="0" fontId="6" fillId="3" borderId="11" xfId="0" applyFont="1" applyFill="1" applyBorder="1" applyAlignment="1">
      <alignment horizontal="left" wrapText="1"/>
    </xf>
    <xf numFmtId="0" fontId="4" fillId="3" borderId="14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3" fontId="4" fillId="3" borderId="13" xfId="0" applyNumberFormat="1" applyFont="1" applyFill="1" applyBorder="1" applyAlignment="1">
      <alignment horizontal="center" vertical="center"/>
    </xf>
    <xf numFmtId="3" fontId="4" fillId="3" borderId="9" xfId="0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wrapText="1"/>
    </xf>
    <xf numFmtId="3" fontId="8" fillId="3" borderId="9" xfId="0" applyNumberFormat="1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left" vertical="center"/>
    </xf>
    <xf numFmtId="0" fontId="2" fillId="3" borderId="19" xfId="0" applyFont="1" applyFill="1" applyBorder="1"/>
    <xf numFmtId="0" fontId="2" fillId="3" borderId="12" xfId="0" applyFont="1" applyFill="1" applyBorder="1" applyAlignment="1">
      <alignment horizontal="right" vertical="center"/>
    </xf>
    <xf numFmtId="0" fontId="4" fillId="5" borderId="14" xfId="0" applyFont="1" applyFill="1" applyBorder="1" applyAlignment="1">
      <alignment horizontal="right" vertical="center"/>
    </xf>
    <xf numFmtId="0" fontId="2" fillId="3" borderId="32" xfId="0" applyFont="1" applyFill="1" applyBorder="1" applyAlignment="1">
      <alignment wrapText="1"/>
    </xf>
    <xf numFmtId="0" fontId="2" fillId="3" borderId="32" xfId="0" applyFont="1" applyFill="1" applyBorder="1" applyAlignment="1">
      <alignment horizontal="center" vertical="center"/>
    </xf>
    <xf numFmtId="3" fontId="2" fillId="3" borderId="32" xfId="0" applyNumberFormat="1" applyFont="1" applyFill="1" applyBorder="1" applyAlignment="1">
      <alignment horizontal="center" vertical="center"/>
    </xf>
    <xf numFmtId="0" fontId="2" fillId="3" borderId="31" xfId="0" applyFont="1" applyFill="1" applyBorder="1"/>
    <xf numFmtId="3" fontId="2" fillId="3" borderId="17" xfId="0" applyNumberFormat="1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right" vertical="center"/>
    </xf>
    <xf numFmtId="0" fontId="4" fillId="5" borderId="12" xfId="0" applyFont="1" applyFill="1" applyBorder="1" applyAlignment="1">
      <alignment wrapText="1"/>
    </xf>
    <xf numFmtId="3" fontId="4" fillId="5" borderId="25" xfId="0" applyNumberFormat="1" applyFont="1" applyFill="1" applyBorder="1" applyAlignment="1">
      <alignment horizontal="center" vertical="center"/>
    </xf>
    <xf numFmtId="3" fontId="2" fillId="3" borderId="14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wrapText="1"/>
    </xf>
    <xf numFmtId="0" fontId="8" fillId="4" borderId="21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8" fillId="4" borderId="22" xfId="0" applyFont="1" applyFill="1" applyBorder="1" applyAlignment="1">
      <alignment horizontal="center"/>
    </xf>
    <xf numFmtId="3" fontId="8" fillId="4" borderId="7" xfId="0" applyNumberFormat="1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3" fontId="8" fillId="4" borderId="18" xfId="0" applyNumberFormat="1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3" fontId="8" fillId="4" borderId="4" xfId="0" applyNumberFormat="1" applyFont="1" applyFill="1" applyBorder="1" applyAlignment="1">
      <alignment horizontal="center"/>
    </xf>
    <xf numFmtId="0" fontId="8" fillId="4" borderId="2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249977111117893"/>
  </sheetPr>
  <dimension ref="A1:G67"/>
  <sheetViews>
    <sheetView tabSelected="1" workbookViewId="0">
      <selection activeCell="D1" sqref="D1"/>
    </sheetView>
  </sheetViews>
  <sheetFormatPr baseColWidth="10" defaultRowHeight="14.5" x14ac:dyDescent="0.35"/>
  <cols>
    <col min="1" max="1" width="6.453125" customWidth="1"/>
    <col min="2" max="2" width="56.26953125" customWidth="1"/>
    <col min="3" max="3" width="12.7265625" customWidth="1"/>
    <col min="4" max="4" width="13.7265625" customWidth="1"/>
    <col min="5" max="5" width="18.81640625" customWidth="1"/>
    <col min="6" max="6" width="16.81640625" customWidth="1"/>
    <col min="7" max="7" width="18.54296875" customWidth="1"/>
  </cols>
  <sheetData>
    <row r="1" spans="1:7" ht="16.5" thickTop="1" thickBot="1" x14ac:dyDescent="0.4">
      <c r="B1" s="1"/>
      <c r="C1" s="2"/>
      <c r="D1" s="2"/>
      <c r="E1" s="2"/>
      <c r="F1" s="3"/>
    </row>
    <row r="2" spans="1:7" ht="32.25" customHeight="1" thickBot="1" x14ac:dyDescent="0.5">
      <c r="A2" s="4"/>
      <c r="B2" s="101" t="s">
        <v>0</v>
      </c>
      <c r="C2" s="102"/>
      <c r="D2" s="102"/>
      <c r="E2" s="103"/>
      <c r="F2" s="5"/>
      <c r="G2" s="4"/>
    </row>
    <row r="3" spans="1:7" ht="16" thickBot="1" x14ac:dyDescent="0.4">
      <c r="A3" s="6"/>
      <c r="B3" s="7"/>
      <c r="C3" s="5"/>
      <c r="D3" s="5"/>
      <c r="E3" s="5"/>
      <c r="F3" s="6"/>
      <c r="G3" s="4"/>
    </row>
    <row r="4" spans="1:7" ht="16" thickTop="1" x14ac:dyDescent="0.35">
      <c r="A4" s="51" t="s">
        <v>1</v>
      </c>
      <c r="B4" s="31" t="s">
        <v>2</v>
      </c>
      <c r="C4" s="32" t="s">
        <v>3</v>
      </c>
      <c r="D4" s="32" t="s">
        <v>4</v>
      </c>
      <c r="E4" s="33" t="s">
        <v>5</v>
      </c>
      <c r="F4" s="32" t="s">
        <v>6</v>
      </c>
      <c r="G4" s="34" t="s">
        <v>7</v>
      </c>
    </row>
    <row r="5" spans="1:7" ht="15.5" x14ac:dyDescent="0.35">
      <c r="A5" s="49"/>
      <c r="B5" s="43" t="s">
        <v>14</v>
      </c>
      <c r="C5" s="38"/>
      <c r="D5" s="39"/>
      <c r="E5" s="41"/>
      <c r="F5" s="38"/>
      <c r="G5" s="40"/>
    </row>
    <row r="6" spans="1:7" ht="15.5" x14ac:dyDescent="0.35">
      <c r="A6" s="49"/>
      <c r="B6" s="43" t="s">
        <v>60</v>
      </c>
      <c r="C6" s="38"/>
      <c r="D6" s="39"/>
      <c r="E6" s="41"/>
      <c r="F6" s="38"/>
      <c r="G6" s="40"/>
    </row>
    <row r="7" spans="1:7" ht="31" x14ac:dyDescent="0.35">
      <c r="A7" s="49"/>
      <c r="B7" s="44" t="s">
        <v>79</v>
      </c>
      <c r="C7" s="17" t="s">
        <v>13</v>
      </c>
      <c r="D7" s="17">
        <v>40</v>
      </c>
      <c r="E7" s="14"/>
      <c r="F7" s="14">
        <f t="shared" ref="F7:F10" si="0">+E7*D7</f>
        <v>0</v>
      </c>
      <c r="G7" s="40"/>
    </row>
    <row r="8" spans="1:7" ht="15.5" x14ac:dyDescent="0.35">
      <c r="A8" s="47"/>
      <c r="B8" s="52" t="s">
        <v>61</v>
      </c>
      <c r="C8" s="45"/>
      <c r="D8" s="17"/>
      <c r="E8" s="14"/>
      <c r="F8" s="14"/>
      <c r="G8" s="40"/>
    </row>
    <row r="9" spans="1:7" ht="15.5" x14ac:dyDescent="0.35">
      <c r="A9" s="50"/>
      <c r="B9" s="46" t="s">
        <v>62</v>
      </c>
      <c r="C9" s="17" t="s">
        <v>13</v>
      </c>
      <c r="D9" s="53">
        <v>3</v>
      </c>
      <c r="E9" s="54"/>
      <c r="F9" s="14">
        <f t="shared" si="0"/>
        <v>0</v>
      </c>
      <c r="G9" s="53"/>
    </row>
    <row r="10" spans="1:7" ht="33.75" customHeight="1" x14ac:dyDescent="0.35">
      <c r="A10" s="50"/>
      <c r="B10" s="12" t="s">
        <v>82</v>
      </c>
      <c r="C10" s="17" t="s">
        <v>13</v>
      </c>
      <c r="D10" s="53">
        <v>4</v>
      </c>
      <c r="E10" s="54"/>
      <c r="F10" s="14">
        <f t="shared" si="0"/>
        <v>0</v>
      </c>
      <c r="G10" s="53"/>
    </row>
    <row r="11" spans="1:7" ht="19" x14ac:dyDescent="0.35">
      <c r="A11" s="49"/>
      <c r="B11" s="56" t="s">
        <v>63</v>
      </c>
      <c r="C11" s="55"/>
      <c r="D11" s="57"/>
      <c r="E11" s="58"/>
      <c r="F11" s="59">
        <f>SUM(F7:F10)</f>
        <v>0</v>
      </c>
      <c r="G11" s="74"/>
    </row>
    <row r="12" spans="1:7" s="18" customFormat="1" ht="19" x14ac:dyDescent="0.35">
      <c r="A12" s="74"/>
      <c r="B12" s="82"/>
      <c r="C12" s="79"/>
      <c r="D12" s="80"/>
      <c r="E12" s="81"/>
      <c r="F12" s="78"/>
      <c r="G12" s="80"/>
    </row>
    <row r="13" spans="1:7" ht="15.5" x14ac:dyDescent="0.35">
      <c r="A13" s="48">
        <v>1</v>
      </c>
      <c r="B13" s="37" t="s">
        <v>12</v>
      </c>
      <c r="C13" s="36"/>
      <c r="D13" s="35"/>
      <c r="E13" s="42"/>
      <c r="F13" s="8"/>
      <c r="G13" s="35"/>
    </row>
    <row r="14" spans="1:7" ht="46.5" x14ac:dyDescent="0.35">
      <c r="A14" s="11" t="s">
        <v>8</v>
      </c>
      <c r="B14" s="12" t="s">
        <v>64</v>
      </c>
      <c r="C14" s="13" t="s">
        <v>13</v>
      </c>
      <c r="D14" s="14">
        <v>85</v>
      </c>
      <c r="E14" s="15"/>
      <c r="F14" s="8">
        <f>+E14*D14</f>
        <v>0</v>
      </c>
      <c r="G14" s="10"/>
    </row>
    <row r="15" spans="1:7" ht="46.5" x14ac:dyDescent="0.35">
      <c r="A15" s="11" t="s">
        <v>10</v>
      </c>
      <c r="B15" s="12" t="s">
        <v>83</v>
      </c>
      <c r="C15" s="13" t="s">
        <v>9</v>
      </c>
      <c r="D15" s="14">
        <v>1</v>
      </c>
      <c r="E15" s="15"/>
      <c r="F15" s="8">
        <f t="shared" ref="F15:F61" si="1">+E15*D15</f>
        <v>0</v>
      </c>
      <c r="G15" s="10"/>
    </row>
    <row r="16" spans="1:7" ht="46.5" x14ac:dyDescent="0.35">
      <c r="A16" s="11" t="s">
        <v>56</v>
      </c>
      <c r="B16" s="12" t="s">
        <v>58</v>
      </c>
      <c r="C16" s="13" t="s">
        <v>11</v>
      </c>
      <c r="D16" s="14">
        <v>1</v>
      </c>
      <c r="E16" s="15"/>
      <c r="F16" s="8">
        <f t="shared" si="1"/>
        <v>0</v>
      </c>
      <c r="G16" s="10"/>
    </row>
    <row r="17" spans="1:7" ht="19" x14ac:dyDescent="0.35">
      <c r="A17" s="25"/>
      <c r="B17" s="26" t="s">
        <v>57</v>
      </c>
      <c r="C17" s="27"/>
      <c r="D17" s="28"/>
      <c r="E17" s="29"/>
      <c r="F17" s="30">
        <f>SUM(F14:F16)</f>
        <v>0</v>
      </c>
      <c r="G17" s="10"/>
    </row>
    <row r="18" spans="1:7" s="18" customFormat="1" ht="19" x14ac:dyDescent="0.35">
      <c r="A18" s="11"/>
      <c r="B18" s="77"/>
      <c r="C18" s="13"/>
      <c r="D18" s="14"/>
      <c r="E18" s="15"/>
      <c r="F18" s="78"/>
      <c r="G18" s="10"/>
    </row>
    <row r="19" spans="1:7" ht="15.5" x14ac:dyDescent="0.35">
      <c r="A19" s="9">
        <v>2</v>
      </c>
      <c r="B19" s="16" t="s">
        <v>59</v>
      </c>
      <c r="C19" s="17"/>
      <c r="D19" s="17"/>
      <c r="E19" s="15"/>
      <c r="F19" s="8"/>
      <c r="G19" s="10"/>
    </row>
    <row r="20" spans="1:7" ht="57" customHeight="1" x14ac:dyDescent="0.35">
      <c r="A20" s="9"/>
      <c r="B20" s="12" t="s">
        <v>84</v>
      </c>
      <c r="C20" s="13" t="s">
        <v>11</v>
      </c>
      <c r="D20" s="17">
        <v>16</v>
      </c>
      <c r="E20" s="15"/>
      <c r="F20" s="8">
        <f>+E20*D20</f>
        <v>0</v>
      </c>
      <c r="G20" s="10"/>
    </row>
    <row r="21" spans="1:7" ht="46.5" x14ac:dyDescent="0.35">
      <c r="A21" s="9"/>
      <c r="B21" s="60" t="s">
        <v>85</v>
      </c>
      <c r="C21" s="13" t="s">
        <v>11</v>
      </c>
      <c r="D21" s="17">
        <v>2</v>
      </c>
      <c r="E21" s="15"/>
      <c r="F21" s="8">
        <f>+E21*D21</f>
        <v>0</v>
      </c>
      <c r="G21" s="61"/>
    </row>
    <row r="22" spans="1:7" ht="19" x14ac:dyDescent="0.35">
      <c r="A22" s="62"/>
      <c r="B22" s="67" t="s">
        <v>69</v>
      </c>
      <c r="C22" s="65"/>
      <c r="D22" s="57"/>
      <c r="E22" s="66"/>
      <c r="F22" s="30">
        <f>SUM(F20:F21)</f>
        <v>0</v>
      </c>
      <c r="G22" s="61"/>
    </row>
    <row r="23" spans="1:7" s="18" customFormat="1" ht="15.5" x14ac:dyDescent="0.35">
      <c r="A23" s="9"/>
      <c r="B23" s="72"/>
      <c r="C23" s="73"/>
      <c r="D23" s="74"/>
      <c r="E23" s="75"/>
      <c r="F23" s="76"/>
      <c r="G23" s="61"/>
    </row>
    <row r="24" spans="1:7" ht="15.5" x14ac:dyDescent="0.35">
      <c r="A24" s="9">
        <v>4</v>
      </c>
      <c r="B24" s="16" t="s">
        <v>15</v>
      </c>
      <c r="C24" s="17"/>
      <c r="D24" s="17"/>
      <c r="E24" s="15"/>
      <c r="F24" s="8"/>
      <c r="G24" s="10"/>
    </row>
    <row r="25" spans="1:7" ht="15.5" x14ac:dyDescent="0.35">
      <c r="A25" s="11" t="s">
        <v>17</v>
      </c>
      <c r="B25" s="12" t="s">
        <v>65</v>
      </c>
      <c r="C25" s="13" t="s">
        <v>13</v>
      </c>
      <c r="D25" s="17">
        <v>16</v>
      </c>
      <c r="E25" s="13"/>
      <c r="F25" s="8">
        <f>+E25*D25</f>
        <v>0</v>
      </c>
      <c r="G25" s="10"/>
    </row>
    <row r="26" spans="1:7" ht="19" x14ac:dyDescent="0.35">
      <c r="A26" s="25"/>
      <c r="B26" s="63" t="s">
        <v>70</v>
      </c>
      <c r="C26" s="27"/>
      <c r="D26" s="64"/>
      <c r="E26" s="69"/>
      <c r="F26" s="30">
        <f>SUM(F25)</f>
        <v>0</v>
      </c>
      <c r="G26" s="10"/>
    </row>
    <row r="27" spans="1:7" s="18" customFormat="1" ht="15.5" x14ac:dyDescent="0.35">
      <c r="A27" s="11"/>
      <c r="B27" s="16"/>
      <c r="C27" s="13"/>
      <c r="D27" s="17"/>
      <c r="E27" s="68"/>
      <c r="F27" s="8"/>
      <c r="G27" s="10"/>
    </row>
    <row r="28" spans="1:7" ht="15.5" x14ac:dyDescent="0.35">
      <c r="A28" s="9">
        <v>5</v>
      </c>
      <c r="B28" s="16" t="s">
        <v>18</v>
      </c>
      <c r="C28" s="17"/>
      <c r="D28" s="17"/>
      <c r="E28" s="15"/>
      <c r="F28" s="8"/>
      <c r="G28" s="10"/>
    </row>
    <row r="29" spans="1:7" ht="42.75" customHeight="1" x14ac:dyDescent="0.35">
      <c r="A29" s="11" t="s">
        <v>16</v>
      </c>
      <c r="B29" s="12" t="s">
        <v>66</v>
      </c>
      <c r="C29" s="13" t="s">
        <v>13</v>
      </c>
      <c r="D29" s="17">
        <v>12</v>
      </c>
      <c r="E29" s="15"/>
      <c r="F29" s="8">
        <f t="shared" si="1"/>
        <v>0</v>
      </c>
      <c r="G29" s="10"/>
    </row>
    <row r="30" spans="1:7" ht="21" customHeight="1" x14ac:dyDescent="0.35">
      <c r="A30" s="25"/>
      <c r="B30" s="71" t="s">
        <v>71</v>
      </c>
      <c r="C30" s="27"/>
      <c r="D30" s="27"/>
      <c r="E30" s="70"/>
      <c r="F30" s="30">
        <f>SUM(F29)</f>
        <v>0</v>
      </c>
      <c r="G30" s="21"/>
    </row>
    <row r="31" spans="1:7" s="18" customFormat="1" ht="21" customHeight="1" x14ac:dyDescent="0.35">
      <c r="A31" s="11"/>
      <c r="B31" s="19"/>
      <c r="C31" s="13"/>
      <c r="D31" s="13"/>
      <c r="E31" s="20"/>
      <c r="F31" s="8"/>
      <c r="G31" s="21"/>
    </row>
    <row r="32" spans="1:7" ht="15.5" x14ac:dyDescent="0.35">
      <c r="A32" s="9">
        <v>6</v>
      </c>
      <c r="B32" s="19" t="s">
        <v>19</v>
      </c>
      <c r="C32" s="13"/>
      <c r="D32" s="13"/>
      <c r="E32" s="20"/>
      <c r="F32" s="8"/>
      <c r="G32" s="21"/>
    </row>
    <row r="33" spans="1:7" ht="31" x14ac:dyDescent="0.35">
      <c r="A33" s="11" t="s">
        <v>20</v>
      </c>
      <c r="B33" s="12" t="s">
        <v>67</v>
      </c>
      <c r="C33" s="17" t="s">
        <v>9</v>
      </c>
      <c r="D33" s="17">
        <v>1</v>
      </c>
      <c r="E33" s="15"/>
      <c r="F33" s="8">
        <f t="shared" ref="F33:F35" si="2">+E33*D33</f>
        <v>0</v>
      </c>
      <c r="G33" s="10"/>
    </row>
    <row r="34" spans="1:7" ht="31" x14ac:dyDescent="0.35">
      <c r="A34" s="11" t="s">
        <v>21</v>
      </c>
      <c r="B34" s="22" t="s">
        <v>86</v>
      </c>
      <c r="C34" s="13" t="s">
        <v>13</v>
      </c>
      <c r="D34" s="13">
        <v>120</v>
      </c>
      <c r="E34" s="20"/>
      <c r="F34" s="8">
        <f t="shared" si="2"/>
        <v>0</v>
      </c>
      <c r="G34" s="21"/>
    </row>
    <row r="35" spans="1:7" ht="31" x14ac:dyDescent="0.35">
      <c r="A35" s="11" t="s">
        <v>22</v>
      </c>
      <c r="B35" s="22" t="s">
        <v>53</v>
      </c>
      <c r="C35" s="13" t="s">
        <v>23</v>
      </c>
      <c r="D35" s="13">
        <v>1</v>
      </c>
      <c r="E35" s="20"/>
      <c r="F35" s="8">
        <f t="shared" si="2"/>
        <v>0</v>
      </c>
      <c r="G35" s="21"/>
    </row>
    <row r="36" spans="1:7" ht="19" x14ac:dyDescent="0.35">
      <c r="A36" s="11"/>
      <c r="B36" s="71" t="s">
        <v>72</v>
      </c>
      <c r="C36" s="27"/>
      <c r="D36" s="27"/>
      <c r="E36" s="70"/>
      <c r="F36" s="30">
        <f>SUM(F33:F35)</f>
        <v>0</v>
      </c>
      <c r="G36" s="21"/>
    </row>
    <row r="37" spans="1:7" s="18" customFormat="1" ht="15.5" x14ac:dyDescent="0.35">
      <c r="A37" s="11"/>
      <c r="B37" s="19"/>
      <c r="C37" s="13"/>
      <c r="D37" s="13"/>
      <c r="E37" s="20"/>
      <c r="F37" s="8"/>
      <c r="G37" s="21"/>
    </row>
    <row r="38" spans="1:7" ht="15.5" x14ac:dyDescent="0.35">
      <c r="A38" s="9">
        <v>5</v>
      </c>
      <c r="B38" s="16" t="s">
        <v>24</v>
      </c>
      <c r="C38" s="17"/>
      <c r="D38" s="17"/>
      <c r="E38" s="15"/>
      <c r="F38" s="8"/>
      <c r="G38" s="10"/>
    </row>
    <row r="39" spans="1:7" ht="31" x14ac:dyDescent="0.35">
      <c r="A39" s="11" t="s">
        <v>25</v>
      </c>
      <c r="B39" s="12" t="s">
        <v>26</v>
      </c>
      <c r="C39" s="17" t="s">
        <v>11</v>
      </c>
      <c r="D39" s="17">
        <v>1</v>
      </c>
      <c r="E39" s="15"/>
      <c r="F39" s="8">
        <f t="shared" si="1"/>
        <v>0</v>
      </c>
      <c r="G39" s="10"/>
    </row>
    <row r="40" spans="1:7" ht="15.5" x14ac:dyDescent="0.35">
      <c r="A40" s="11" t="s">
        <v>27</v>
      </c>
      <c r="B40" s="12" t="s">
        <v>68</v>
      </c>
      <c r="C40" s="17" t="s">
        <v>11</v>
      </c>
      <c r="D40" s="17">
        <v>4</v>
      </c>
      <c r="E40" s="15"/>
      <c r="F40" s="8">
        <f t="shared" si="1"/>
        <v>0</v>
      </c>
      <c r="G40" s="10"/>
    </row>
    <row r="41" spans="1:7" ht="19" x14ac:dyDescent="0.35">
      <c r="A41" s="11"/>
      <c r="B41" s="63" t="s">
        <v>73</v>
      </c>
      <c r="C41" s="64"/>
      <c r="D41" s="64"/>
      <c r="E41" s="29"/>
      <c r="F41" s="30">
        <f>SUM(F39:F40)</f>
        <v>0</v>
      </c>
      <c r="G41" s="10"/>
    </row>
    <row r="42" spans="1:7" ht="15.5" x14ac:dyDescent="0.35">
      <c r="A42" s="11"/>
      <c r="B42" s="12"/>
      <c r="C42" s="17"/>
      <c r="D42" s="17"/>
      <c r="E42" s="15"/>
      <c r="F42" s="8"/>
      <c r="G42" s="10"/>
    </row>
    <row r="43" spans="1:7" ht="15.5" x14ac:dyDescent="0.35">
      <c r="A43" s="9">
        <v>6</v>
      </c>
      <c r="B43" s="16" t="s">
        <v>77</v>
      </c>
      <c r="C43" s="17"/>
      <c r="D43" s="17"/>
      <c r="E43" s="15"/>
      <c r="F43" s="8"/>
      <c r="G43" s="10"/>
    </row>
    <row r="44" spans="1:7" ht="15.5" x14ac:dyDescent="0.35">
      <c r="A44" s="11" t="s">
        <v>28</v>
      </c>
      <c r="B44" s="12" t="s">
        <v>29</v>
      </c>
      <c r="C44" s="17" t="s">
        <v>9</v>
      </c>
      <c r="D44" s="17">
        <v>1</v>
      </c>
      <c r="E44" s="15"/>
      <c r="F44" s="8">
        <f t="shared" si="1"/>
        <v>0</v>
      </c>
      <c r="G44" s="10"/>
    </row>
    <row r="45" spans="1:7" ht="15.5" x14ac:dyDescent="0.35">
      <c r="A45" s="11" t="s">
        <v>88</v>
      </c>
      <c r="B45" s="12" t="s">
        <v>87</v>
      </c>
      <c r="C45" s="17" t="s">
        <v>11</v>
      </c>
      <c r="D45" s="17">
        <v>1</v>
      </c>
      <c r="E45" s="15"/>
      <c r="F45" s="8">
        <f t="shared" si="1"/>
        <v>0</v>
      </c>
      <c r="G45" s="10"/>
    </row>
    <row r="46" spans="1:7" ht="15.5" x14ac:dyDescent="0.35">
      <c r="A46" s="11" t="s">
        <v>89</v>
      </c>
      <c r="B46" s="12" t="s">
        <v>31</v>
      </c>
      <c r="C46" s="17" t="s">
        <v>11</v>
      </c>
      <c r="D46" s="17">
        <v>4</v>
      </c>
      <c r="E46" s="15"/>
      <c r="F46" s="8">
        <f t="shared" si="1"/>
        <v>0</v>
      </c>
      <c r="G46" s="10"/>
    </row>
    <row r="47" spans="1:7" ht="15.5" x14ac:dyDescent="0.35">
      <c r="A47" s="11" t="s">
        <v>30</v>
      </c>
      <c r="B47" s="12" t="s">
        <v>33</v>
      </c>
      <c r="C47" s="17" t="s">
        <v>11</v>
      </c>
      <c r="D47" s="17">
        <v>4</v>
      </c>
      <c r="E47" s="15"/>
      <c r="F47" s="8">
        <f t="shared" si="1"/>
        <v>0</v>
      </c>
      <c r="G47" s="10"/>
    </row>
    <row r="48" spans="1:7" ht="15.5" x14ac:dyDescent="0.35">
      <c r="A48" s="11" t="s">
        <v>32</v>
      </c>
      <c r="B48" s="12" t="s">
        <v>78</v>
      </c>
      <c r="C48" s="17" t="s">
        <v>11</v>
      </c>
      <c r="D48" s="17">
        <v>4</v>
      </c>
      <c r="E48" s="15"/>
      <c r="F48" s="8">
        <f t="shared" si="1"/>
        <v>0</v>
      </c>
      <c r="G48" s="10"/>
    </row>
    <row r="49" spans="1:7" ht="15.5" x14ac:dyDescent="0.35">
      <c r="A49" s="11" t="s">
        <v>34</v>
      </c>
      <c r="B49" s="12" t="s">
        <v>80</v>
      </c>
      <c r="C49" s="17" t="s">
        <v>11</v>
      </c>
      <c r="D49" s="17">
        <v>3</v>
      </c>
      <c r="E49" s="15"/>
      <c r="F49" s="8">
        <f t="shared" si="1"/>
        <v>0</v>
      </c>
      <c r="G49" s="10"/>
    </row>
    <row r="50" spans="1:7" ht="15.5" x14ac:dyDescent="0.35">
      <c r="A50" s="11" t="s">
        <v>35</v>
      </c>
      <c r="B50" s="12" t="s">
        <v>36</v>
      </c>
      <c r="C50" s="17" t="s">
        <v>11</v>
      </c>
      <c r="D50" s="17">
        <v>4</v>
      </c>
      <c r="E50" s="15"/>
      <c r="F50" s="8">
        <f t="shared" si="1"/>
        <v>0</v>
      </c>
      <c r="G50" s="10"/>
    </row>
    <row r="51" spans="1:7" ht="15.5" x14ac:dyDescent="0.35">
      <c r="A51" s="11" t="s">
        <v>37</v>
      </c>
      <c r="B51" s="12" t="s">
        <v>76</v>
      </c>
      <c r="C51" s="17" t="s">
        <v>9</v>
      </c>
      <c r="D51" s="17">
        <v>1</v>
      </c>
      <c r="E51" s="15"/>
      <c r="F51" s="8">
        <f t="shared" si="1"/>
        <v>0</v>
      </c>
      <c r="G51" s="10"/>
    </row>
    <row r="52" spans="1:7" ht="15.5" x14ac:dyDescent="0.35">
      <c r="A52" s="11" t="s">
        <v>54</v>
      </c>
      <c r="B52" s="12" t="s">
        <v>55</v>
      </c>
      <c r="C52" s="17" t="s">
        <v>11</v>
      </c>
      <c r="D52" s="17">
        <v>2</v>
      </c>
      <c r="E52" s="15"/>
      <c r="F52" s="8">
        <f t="shared" si="1"/>
        <v>0</v>
      </c>
      <c r="G52" s="10"/>
    </row>
    <row r="53" spans="1:7" s="18" customFormat="1" ht="19" x14ac:dyDescent="0.35">
      <c r="A53" s="11"/>
      <c r="B53" s="63" t="s">
        <v>74</v>
      </c>
      <c r="C53" s="57"/>
      <c r="D53" s="57"/>
      <c r="E53" s="66"/>
      <c r="F53" s="30">
        <f>SUM(F44:F52)</f>
        <v>0</v>
      </c>
      <c r="G53" s="10"/>
    </row>
    <row r="54" spans="1:7" s="18" customFormat="1" ht="15.5" x14ac:dyDescent="0.35">
      <c r="A54" s="11"/>
      <c r="B54" s="16"/>
      <c r="C54" s="74"/>
      <c r="D54" s="74"/>
      <c r="E54" s="75"/>
      <c r="F54" s="76"/>
      <c r="G54" s="10"/>
    </row>
    <row r="55" spans="1:7" ht="15.5" x14ac:dyDescent="0.35">
      <c r="A55" s="9">
        <v>7</v>
      </c>
      <c r="B55" s="16" t="s">
        <v>38</v>
      </c>
      <c r="C55" s="17"/>
      <c r="D55" s="17"/>
      <c r="E55" s="15"/>
      <c r="F55" s="8"/>
      <c r="G55" s="10"/>
    </row>
    <row r="56" spans="1:7" ht="21.75" customHeight="1" x14ac:dyDescent="0.35">
      <c r="A56" s="11" t="s">
        <v>39</v>
      </c>
      <c r="B56" s="12" t="s">
        <v>81</v>
      </c>
      <c r="C56" s="17" t="s">
        <v>9</v>
      </c>
      <c r="D56" s="17">
        <v>1</v>
      </c>
      <c r="E56" s="15"/>
      <c r="F56" s="8">
        <f t="shared" si="1"/>
        <v>0</v>
      </c>
      <c r="G56" s="10"/>
    </row>
    <row r="57" spans="1:7" ht="20.25" customHeight="1" x14ac:dyDescent="0.35">
      <c r="A57" s="11" t="s">
        <v>40</v>
      </c>
      <c r="B57" s="12" t="s">
        <v>41</v>
      </c>
      <c r="C57" s="17" t="s">
        <v>11</v>
      </c>
      <c r="D57" s="17">
        <v>4</v>
      </c>
      <c r="E57" s="15"/>
      <c r="F57" s="8">
        <f t="shared" si="1"/>
        <v>0</v>
      </c>
      <c r="G57" s="10"/>
    </row>
    <row r="58" spans="1:7" ht="15.5" x14ac:dyDescent="0.35">
      <c r="A58" s="11" t="s">
        <v>42</v>
      </c>
      <c r="B58" s="12" t="s">
        <v>43</v>
      </c>
      <c r="C58" s="17" t="s">
        <v>11</v>
      </c>
      <c r="D58" s="17">
        <v>2</v>
      </c>
      <c r="E58" s="15"/>
      <c r="F58" s="8">
        <f t="shared" si="1"/>
        <v>0</v>
      </c>
      <c r="G58" s="10"/>
    </row>
    <row r="59" spans="1:7" ht="15.5" x14ac:dyDescent="0.35">
      <c r="A59" s="11" t="s">
        <v>44</v>
      </c>
      <c r="B59" s="12" t="s">
        <v>45</v>
      </c>
      <c r="C59" s="17" t="s">
        <v>11</v>
      </c>
      <c r="D59" s="17">
        <v>4</v>
      </c>
      <c r="E59" s="15"/>
      <c r="F59" s="8">
        <f t="shared" si="1"/>
        <v>0</v>
      </c>
      <c r="G59" s="10"/>
    </row>
    <row r="60" spans="1:7" ht="15.5" x14ac:dyDescent="0.35">
      <c r="A60" s="11" t="s">
        <v>46</v>
      </c>
      <c r="B60" s="95" t="s">
        <v>47</v>
      </c>
      <c r="C60" s="13" t="s">
        <v>11</v>
      </c>
      <c r="D60" s="13">
        <v>10</v>
      </c>
      <c r="E60" s="14"/>
      <c r="F60" s="8">
        <f t="shared" si="1"/>
        <v>0</v>
      </c>
      <c r="G60" s="10"/>
    </row>
    <row r="61" spans="1:7" ht="16" thickBot="1" x14ac:dyDescent="0.4">
      <c r="A61" s="84" t="s">
        <v>48</v>
      </c>
      <c r="B61" s="95" t="s">
        <v>49</v>
      </c>
      <c r="C61" s="17" t="s">
        <v>11</v>
      </c>
      <c r="D61" s="17">
        <v>3</v>
      </c>
      <c r="E61" s="8"/>
      <c r="F61" s="94">
        <f t="shared" si="1"/>
        <v>0</v>
      </c>
      <c r="G61" s="89"/>
    </row>
    <row r="62" spans="1:7" ht="19.5" thickBot="1" x14ac:dyDescent="0.4">
      <c r="A62" s="85"/>
      <c r="B62" s="92" t="s">
        <v>75</v>
      </c>
      <c r="C62" s="57"/>
      <c r="D62" s="57"/>
      <c r="E62" s="93"/>
      <c r="F62" s="59">
        <f>SUM(F56:F61)</f>
        <v>0</v>
      </c>
      <c r="G62" s="83"/>
    </row>
    <row r="63" spans="1:7" ht="16" thickBot="1" x14ac:dyDescent="0.4">
      <c r="A63" s="91"/>
      <c r="B63" s="86"/>
      <c r="C63" s="87"/>
      <c r="D63" s="87"/>
      <c r="E63" s="90"/>
      <c r="F63" s="88"/>
      <c r="G63" s="83"/>
    </row>
    <row r="64" spans="1:7" ht="19.5" thickBot="1" x14ac:dyDescent="0.5">
      <c r="A64" s="104" t="s">
        <v>50</v>
      </c>
      <c r="B64" s="105"/>
      <c r="C64" s="105"/>
      <c r="D64" s="106"/>
      <c r="E64" s="24"/>
      <c r="F64" s="107">
        <f>F62+F53+F41+F36+F30+F26+F22+F17+F11</f>
        <v>0</v>
      </c>
      <c r="G64" s="108"/>
    </row>
    <row r="65" spans="1:7" ht="19.5" thickBot="1" x14ac:dyDescent="0.5">
      <c r="A65" s="104" t="s">
        <v>51</v>
      </c>
      <c r="B65" s="105"/>
      <c r="C65" s="105"/>
      <c r="D65" s="106"/>
      <c r="E65" s="24"/>
      <c r="F65" s="109">
        <f>+F64*0.18</f>
        <v>0</v>
      </c>
      <c r="G65" s="110"/>
    </row>
    <row r="66" spans="1:7" ht="19.5" thickBot="1" x14ac:dyDescent="0.5">
      <c r="A66" s="96" t="s">
        <v>52</v>
      </c>
      <c r="B66" s="97"/>
      <c r="C66" s="97"/>
      <c r="D66" s="98"/>
      <c r="E66" s="23"/>
      <c r="F66" s="99">
        <f>+F65+F64</f>
        <v>0</v>
      </c>
      <c r="G66" s="100"/>
    </row>
    <row r="67" spans="1:7" ht="15" thickTop="1" x14ac:dyDescent="0.35"/>
  </sheetData>
  <mergeCells count="7">
    <mergeCell ref="A66:D66"/>
    <mergeCell ref="F66:G66"/>
    <mergeCell ref="B2:E2"/>
    <mergeCell ref="A64:D64"/>
    <mergeCell ref="F64:G64"/>
    <mergeCell ref="A65:D65"/>
    <mergeCell ref="F65:G6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DETAILS QUANTITATIFS ESTIMATIFS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BAOBAB</dc:creator>
  <cp:lastModifiedBy>Len3</cp:lastModifiedBy>
  <dcterms:created xsi:type="dcterms:W3CDTF">2022-09-30T13:07:32Z</dcterms:created>
  <dcterms:modified xsi:type="dcterms:W3CDTF">2022-10-26T13:42:07Z</dcterms:modified>
</cp:coreProperties>
</file>